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vn\OneDrive\Dokumenter\Brugerfiler\KarinFIL\Divisionsrådsmøde 2023\"/>
    </mc:Choice>
  </mc:AlternateContent>
  <xr:revisionPtr revIDLastSave="0" documentId="13_ncr:1_{29DAE105-77B4-4783-96CF-D0F42EF93D3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gn 22 budg23 24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G32" i="1"/>
  <c r="F32" i="1"/>
  <c r="F14" i="1"/>
  <c r="E32" i="1"/>
  <c r="I32" i="1"/>
  <c r="I14" i="1"/>
  <c r="H32" i="1"/>
  <c r="H14" i="1"/>
  <c r="F33" i="1" l="1"/>
  <c r="G14" i="1"/>
  <c r="B32" i="1"/>
  <c r="B14" i="1"/>
  <c r="D32" i="1"/>
  <c r="C32" i="1"/>
  <c r="D14" i="1"/>
  <c r="C14" i="1"/>
  <c r="H33" i="1" l="1"/>
  <c r="B33" i="1"/>
  <c r="C33" i="1"/>
  <c r="D33" i="1"/>
</calcChain>
</file>

<file path=xl/sharedStrings.xml><?xml version="1.0" encoding="utf-8"?>
<sst xmlns="http://schemas.openxmlformats.org/spreadsheetml/2006/main" count="43" uniqueCount="43">
  <si>
    <t>Budget 2017</t>
  </si>
  <si>
    <t>Indtægter</t>
  </si>
  <si>
    <t>Udgifter</t>
  </si>
  <si>
    <t>Salg af divisionsmærker</t>
  </si>
  <si>
    <t>Indtægter I alt</t>
  </si>
  <si>
    <t>Korpskontingent</t>
  </si>
  <si>
    <t>Korpsrådsmøde Grupper</t>
  </si>
  <si>
    <t>Mødeudgifter divi. / korps</t>
  </si>
  <si>
    <t>Gren arbejde</t>
  </si>
  <si>
    <t>Repræsentation / Gaver</t>
  </si>
  <si>
    <t>Beravænget</t>
  </si>
  <si>
    <t>Øghaven</t>
  </si>
  <si>
    <t xml:space="preserve">Ravnedam </t>
  </si>
  <si>
    <t>Diverse udgifter</t>
  </si>
  <si>
    <t>Udgifter I alt</t>
  </si>
  <si>
    <t>Budget 2018</t>
  </si>
  <si>
    <t>Telefon/ internet</t>
  </si>
  <si>
    <t>Regnskab 2017</t>
  </si>
  <si>
    <t>Underskud/overskud</t>
  </si>
  <si>
    <t>Kurser for ledere / grupper</t>
  </si>
  <si>
    <t>Hjemmeside</t>
  </si>
  <si>
    <t>Tilskud Amt</t>
  </si>
  <si>
    <t>Tilskud BUS</t>
  </si>
  <si>
    <t>Ravnedam lejeindtægt</t>
  </si>
  <si>
    <t xml:space="preserve">Øghaven lejeindtægt </t>
  </si>
  <si>
    <t>Deltagerbetaling lederdag</t>
  </si>
  <si>
    <t>Diverse indtægter</t>
  </si>
  <si>
    <t>Bogensevej 100A</t>
  </si>
  <si>
    <t xml:space="preserve">Lederarangement </t>
  </si>
  <si>
    <t>Ravnedam forsikring</t>
  </si>
  <si>
    <t>Administration / Porto/renter</t>
  </si>
  <si>
    <t>Budget 2022</t>
  </si>
  <si>
    <t>Bogensevej 100 A</t>
  </si>
  <si>
    <t>Budget 2023</t>
  </si>
  <si>
    <t>Kontingent (25 kr i 2022+23)</t>
  </si>
  <si>
    <t>Indestående bank  ultimo 2021</t>
  </si>
  <si>
    <t>Kong Knud Division regnskab og budget 2022, Budget 2023 og 2024.</t>
  </si>
  <si>
    <t>Regnskab 2022</t>
  </si>
  <si>
    <t xml:space="preserve"> Rev.Budget 2023</t>
  </si>
  <si>
    <t>Budget 2024</t>
  </si>
  <si>
    <t>Brændekildevej</t>
  </si>
  <si>
    <t>Indestående bank  ultimo 2022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</si>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</sst>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horizontal="center"/>
    </xf>
    <xf numFmtId="0" fontId="2" fillId="2" borderId="23" xfId="1" applyFont="1" applyFill="1" applyBorder="1"/>
    <xf numFmtId="0" fontId="5" fillId="0" borderId="0" xfId="0" applyFont="1"/>
    <xf numFmtId="0" fontId="6" fillId="2" borderId="22" xfId="1" applyFont="1" applyFill="1" applyBorder="1"/>
    <xf numFmtId="0" fontId="4" fillId="0" borderId="0" xfId="0" applyFont="1"/>
    <xf numFmtId="0" fontId="7" fillId="0" borderId="23" xfId="0" applyFont="1" applyBorder="1"/>
    <xf numFmtId="0" fontId="7" fillId="0" borderId="0" xfId="0" applyFont="1"/>
    <xf numFmtId="0" fontId="6" fillId="2" borderId="7" xfId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5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6" fillId="2" borderId="22" xfId="1" applyFont="1" applyFill="1" applyBorder="1" applyAlignment="1">
      <alignment horizontal="left"/>
    </xf>
    <xf numFmtId="0" fontId="7" fillId="0" borderId="38" xfId="0" applyFont="1" applyBorder="1"/>
    <xf numFmtId="0" fontId="9" fillId="2" borderId="17" xfId="1" applyFont="1" applyFill="1" applyBorder="1"/>
    <xf numFmtId="165" fontId="9" fillId="2" borderId="13" xfId="2" applyNumberFormat="1" applyFont="1" applyFill="1" applyBorder="1"/>
    <xf numFmtId="165" fontId="9" fillId="2" borderId="2" xfId="2" applyNumberFormat="1" applyFont="1" applyFill="1" applyBorder="1"/>
    <xf numFmtId="165" fontId="9" fillId="2" borderId="29" xfId="2" applyNumberFormat="1" applyFont="1" applyFill="1" applyBorder="1"/>
    <xf numFmtId="166" fontId="7" fillId="0" borderId="29" xfId="3" applyNumberFormat="1" applyFont="1" applyBorder="1"/>
    <xf numFmtId="166" fontId="7" fillId="0" borderId="37" xfId="3" applyNumberFormat="1" applyFont="1" applyBorder="1"/>
    <xf numFmtId="166" fontId="7" fillId="0" borderId="2" xfId="3" applyNumberFormat="1" applyFont="1" applyBorder="1"/>
    <xf numFmtId="0" fontId="9" fillId="2" borderId="18" xfId="1" applyFont="1" applyFill="1" applyBorder="1"/>
    <xf numFmtId="165" fontId="9" fillId="2" borderId="8" xfId="2" applyNumberFormat="1" applyFont="1" applyFill="1" applyBorder="1"/>
    <xf numFmtId="165" fontId="9" fillId="2" borderId="1" xfId="2" applyNumberFormat="1" applyFont="1" applyFill="1" applyBorder="1"/>
    <xf numFmtId="165" fontId="9" fillId="2" borderId="30" xfId="2" applyNumberFormat="1" applyFont="1" applyFill="1" applyBorder="1"/>
    <xf numFmtId="166" fontId="7" fillId="0" borderId="30" xfId="3" applyNumberFormat="1" applyFont="1" applyBorder="1"/>
    <xf numFmtId="166" fontId="7" fillId="0" borderId="1" xfId="3" applyNumberFormat="1" applyFont="1" applyBorder="1"/>
    <xf numFmtId="166" fontId="7" fillId="3" borderId="30" xfId="3" applyNumberFormat="1" applyFont="1" applyFill="1" applyBorder="1"/>
    <xf numFmtId="0" fontId="9" fillId="2" borderId="19" xfId="1" applyFont="1" applyFill="1" applyBorder="1"/>
    <xf numFmtId="165" fontId="9" fillId="2" borderId="10" xfId="2" applyNumberFormat="1" applyFont="1" applyFill="1" applyBorder="1"/>
    <xf numFmtId="165" fontId="9" fillId="2" borderId="4" xfId="2" applyNumberFormat="1" applyFont="1" applyFill="1" applyBorder="1"/>
    <xf numFmtId="165" fontId="9" fillId="2" borderId="31" xfId="2" applyNumberFormat="1" applyFont="1" applyFill="1" applyBorder="1"/>
    <xf numFmtId="0" fontId="9" fillId="2" borderId="20" xfId="1" applyFont="1" applyFill="1" applyBorder="1"/>
    <xf numFmtId="165" fontId="9" fillId="2" borderId="11" xfId="2" applyNumberFormat="1" applyFont="1" applyFill="1" applyBorder="1"/>
    <xf numFmtId="165" fontId="9" fillId="2" borderId="3" xfId="2" applyNumberFormat="1" applyFont="1" applyFill="1" applyBorder="1"/>
    <xf numFmtId="165" fontId="9" fillId="2" borderId="33" xfId="2" applyNumberFormat="1" applyFont="1" applyFill="1" applyBorder="1"/>
    <xf numFmtId="166" fontId="7" fillId="0" borderId="33" xfId="3" applyNumberFormat="1" applyFont="1" applyBorder="1"/>
    <xf numFmtId="166" fontId="7" fillId="0" borderId="3" xfId="3" applyNumberFormat="1" applyFont="1" applyBorder="1"/>
    <xf numFmtId="0" fontId="6" fillId="2" borderId="21" xfId="1" applyFont="1" applyFill="1" applyBorder="1"/>
    <xf numFmtId="165" fontId="6" fillId="2" borderId="12" xfId="2" applyNumberFormat="1" applyFont="1" applyFill="1" applyBorder="1"/>
    <xf numFmtId="165" fontId="6" fillId="2" borderId="6" xfId="2" applyNumberFormat="1" applyFont="1" applyFill="1" applyBorder="1"/>
    <xf numFmtId="165" fontId="6" fillId="2" borderId="32" xfId="2" applyNumberFormat="1" applyFont="1" applyFill="1" applyBorder="1"/>
    <xf numFmtId="166" fontId="8" fillId="0" borderId="32" xfId="3" applyNumberFormat="1" applyFont="1" applyBorder="1"/>
    <xf numFmtId="166" fontId="8" fillId="0" borderId="6" xfId="3" applyNumberFormat="1" applyFont="1" applyBorder="1"/>
    <xf numFmtId="166" fontId="8" fillId="0" borderId="35" xfId="3" applyNumberFormat="1" applyFont="1" applyBorder="1"/>
    <xf numFmtId="165" fontId="9" fillId="2" borderId="24" xfId="2" applyNumberFormat="1" applyFont="1" applyFill="1" applyBorder="1"/>
    <xf numFmtId="165" fontId="9" fillId="2" borderId="9" xfId="2" applyNumberFormat="1" applyFont="1" applyFill="1" applyBorder="1"/>
    <xf numFmtId="165" fontId="9" fillId="2" borderId="14" xfId="2" applyNumberFormat="1" applyFont="1" applyFill="1" applyBorder="1"/>
    <xf numFmtId="165" fontId="9" fillId="2" borderId="15" xfId="2" applyNumberFormat="1" applyFont="1" applyFill="1" applyBorder="1"/>
    <xf numFmtId="165" fontId="6" fillId="2" borderId="16" xfId="2" applyNumberFormat="1" applyFont="1" applyFill="1" applyBorder="1"/>
    <xf numFmtId="166" fontId="8" fillId="0" borderId="34" xfId="3" applyNumberFormat="1" applyFont="1" applyBorder="1"/>
    <xf numFmtId="0" fontId="9" fillId="2" borderId="0" xfId="1" applyFont="1" applyFill="1"/>
    <xf numFmtId="166" fontId="7" fillId="0" borderId="31" xfId="3" applyNumberFormat="1" applyFont="1" applyBorder="1"/>
    <xf numFmtId="166" fontId="7" fillId="0" borderId="4" xfId="3" applyNumberFormat="1" applyFont="1" applyBorder="1"/>
    <xf numFmtId="3" fontId="0" fillId="0" borderId="0" xfId="0" applyNumberFormat="1"/>
    <xf numFmtId="0" fontId="8" fillId="0" borderId="26" xfId="0" applyFont="1" applyBorder="1" applyAlignment="1">
      <alignment horizontal="center"/>
    </xf>
    <xf numFmtId="0" fontId="7" fillId="0" borderId="35" xfId="0" applyFont="1" applyBorder="1"/>
    <xf numFmtId="0" fontId="0" fillId="2" borderId="0" xfId="0" applyFill="1"/>
    <xf numFmtId="0" fontId="10" fillId="2" borderId="5" xfId="1" applyFont="1" applyFill="1" applyBorder="1"/>
    <xf numFmtId="4" fontId="4" fillId="0" borderId="5" xfId="0" applyNumberFormat="1" applyFont="1" applyBorder="1"/>
    <xf numFmtId="0" fontId="4" fillId="0" borderId="5" xfId="0" applyFont="1" applyBorder="1"/>
    <xf numFmtId="166" fontId="4" fillId="0" borderId="5" xfId="3" applyNumberFormat="1" applyFont="1" applyBorder="1"/>
    <xf numFmtId="0" fontId="4" fillId="0" borderId="23" xfId="0" applyFont="1" applyBorder="1"/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166" fontId="6" fillId="2" borderId="23" xfId="1" applyNumberFormat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center"/>
    </xf>
  </cellXfs>
  <cellStyles count="4">
    <cellStyle name="1000-sep (2 dec) 2" xfId="2" xr:uid="{00000000-0005-0000-0000-000001000000}"/>
    <cellStyle name="Komma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workbookViewId="0">
      <selection activeCell="H40" sqref="H40"/>
    </sheetView>
  </sheetViews>
  <sheetFormatPr defaultRowHeight="15" x14ac:dyDescent="0.25"/>
  <cols>
    <col min="1" max="1" width="28.28515625" customWidth="1"/>
    <col min="2" max="3" width="12.7109375" hidden="1" customWidth="1"/>
    <col min="4" max="4" width="0.7109375" customWidth="1"/>
    <col min="5" max="5" width="17.140625" customWidth="1"/>
    <col min="6" max="6" width="13.42578125" customWidth="1"/>
    <col min="7" max="7" width="14.42578125" customWidth="1"/>
    <col min="8" max="8" width="18.140625" customWidth="1"/>
    <col min="9" max="9" width="13.42578125" customWidth="1"/>
    <col min="10" max="10" width="15.28515625" customWidth="1"/>
  </cols>
  <sheetData>
    <row r="1" spans="1:15" ht="18.75" thickBot="1" x14ac:dyDescent="0.4">
      <c r="A1" s="4" t="s">
        <v>36</v>
      </c>
      <c r="B1" s="2"/>
      <c r="C1" s="2"/>
      <c r="D1" s="2"/>
      <c r="E1" s="2"/>
      <c r="F1" s="2"/>
      <c r="G1" s="6"/>
      <c r="H1" s="6"/>
      <c r="I1" s="7"/>
    </row>
    <row r="2" spans="1:15" s="1" customFormat="1" ht="16.5" thickBot="1" x14ac:dyDescent="0.3">
      <c r="A2" s="8"/>
      <c r="B2" s="9" t="s">
        <v>17</v>
      </c>
      <c r="C2" s="10" t="s">
        <v>0</v>
      </c>
      <c r="D2" s="11" t="s">
        <v>15</v>
      </c>
      <c r="E2" s="8" t="s">
        <v>37</v>
      </c>
      <c r="F2" s="12" t="s">
        <v>31</v>
      </c>
      <c r="G2" s="13" t="s">
        <v>33</v>
      </c>
      <c r="H2" s="14" t="s">
        <v>38</v>
      </c>
      <c r="I2" s="58" t="s">
        <v>39</v>
      </c>
    </row>
    <row r="3" spans="1:15" ht="16.5" thickBot="1" x14ac:dyDescent="0.3">
      <c r="A3" s="15" t="s">
        <v>1</v>
      </c>
      <c r="B3" s="69"/>
      <c r="C3" s="70"/>
      <c r="D3" s="71"/>
      <c r="E3" s="67"/>
      <c r="F3" s="67"/>
      <c r="G3" s="6"/>
      <c r="H3" s="6"/>
      <c r="I3" s="16"/>
    </row>
    <row r="4" spans="1:15" ht="15.75" x14ac:dyDescent="0.25">
      <c r="A4" s="17" t="s">
        <v>34</v>
      </c>
      <c r="B4" s="18">
        <v>35850</v>
      </c>
      <c r="C4" s="19">
        <v>34500</v>
      </c>
      <c r="D4" s="20">
        <v>35000</v>
      </c>
      <c r="E4" s="21">
        <v>33600</v>
      </c>
      <c r="F4" s="22">
        <v>35000</v>
      </c>
      <c r="G4" s="21">
        <v>35000</v>
      </c>
      <c r="H4" s="22">
        <v>33000</v>
      </c>
      <c r="I4" s="23">
        <v>33000</v>
      </c>
    </row>
    <row r="5" spans="1:15" ht="15.75" x14ac:dyDescent="0.25">
      <c r="A5" s="24" t="s">
        <v>21</v>
      </c>
      <c r="B5" s="25">
        <v>65366</v>
      </c>
      <c r="C5" s="26">
        <v>70000</v>
      </c>
      <c r="D5" s="27">
        <v>70000</v>
      </c>
      <c r="E5" s="28">
        <v>76505</v>
      </c>
      <c r="F5" s="29">
        <v>60000</v>
      </c>
      <c r="G5" s="28">
        <v>60000</v>
      </c>
      <c r="H5" s="29">
        <v>70000</v>
      </c>
      <c r="I5" s="29">
        <v>70000</v>
      </c>
    </row>
    <row r="6" spans="1:15" ht="15.75" x14ac:dyDescent="0.25">
      <c r="A6" s="24" t="s">
        <v>22</v>
      </c>
      <c r="B6" s="25">
        <v>12050</v>
      </c>
      <c r="C6" s="26">
        <v>11000</v>
      </c>
      <c r="D6" s="27">
        <v>11000</v>
      </c>
      <c r="E6" s="30">
        <v>11189</v>
      </c>
      <c r="F6" s="29">
        <v>11000</v>
      </c>
      <c r="G6" s="28">
        <v>11000</v>
      </c>
      <c r="H6" s="29">
        <v>11000</v>
      </c>
      <c r="I6" s="29">
        <v>11000</v>
      </c>
    </row>
    <row r="7" spans="1:15" ht="15.75" x14ac:dyDescent="0.25">
      <c r="A7" s="24" t="s">
        <v>3</v>
      </c>
      <c r="B7" s="25">
        <v>1125</v>
      </c>
      <c r="C7" s="26">
        <v>1000</v>
      </c>
      <c r="D7" s="27">
        <v>1000</v>
      </c>
      <c r="E7" s="28">
        <v>1050</v>
      </c>
      <c r="F7" s="29">
        <v>1000</v>
      </c>
      <c r="G7" s="28">
        <v>1000</v>
      </c>
      <c r="H7" s="29">
        <v>1000</v>
      </c>
      <c r="I7" s="29">
        <v>1000</v>
      </c>
    </row>
    <row r="8" spans="1:15" ht="15.75" x14ac:dyDescent="0.25">
      <c r="A8" s="24" t="s">
        <v>32</v>
      </c>
      <c r="B8" s="25">
        <v>368.12</v>
      </c>
      <c r="C8" s="26"/>
      <c r="D8" s="27"/>
      <c r="E8" s="28">
        <v>329</v>
      </c>
      <c r="F8" s="29">
        <v>335</v>
      </c>
      <c r="G8" s="28">
        <v>335</v>
      </c>
      <c r="H8" s="29">
        <v>335</v>
      </c>
      <c r="I8" s="29">
        <v>335</v>
      </c>
    </row>
    <row r="9" spans="1:15" ht="15.75" x14ac:dyDescent="0.25">
      <c r="A9" s="31" t="s">
        <v>23</v>
      </c>
      <c r="B9" s="32">
        <v>5800</v>
      </c>
      <c r="C9" s="33">
        <v>5800</v>
      </c>
      <c r="D9" s="34">
        <v>5000</v>
      </c>
      <c r="E9" s="28">
        <v>40000</v>
      </c>
      <c r="F9" s="29">
        <v>40000</v>
      </c>
      <c r="G9" s="28">
        <v>40000</v>
      </c>
      <c r="H9" s="29">
        <v>50000</v>
      </c>
      <c r="I9" s="29">
        <v>50000</v>
      </c>
    </row>
    <row r="10" spans="1:15" ht="15.75" x14ac:dyDescent="0.25">
      <c r="A10" s="31" t="s">
        <v>29</v>
      </c>
      <c r="B10" s="32"/>
      <c r="C10" s="33"/>
      <c r="D10" s="34"/>
      <c r="E10" s="28">
        <v>7795</v>
      </c>
      <c r="F10" s="29">
        <v>7800</v>
      </c>
      <c r="G10" s="28">
        <v>7800</v>
      </c>
      <c r="H10" s="29">
        <v>7800</v>
      </c>
      <c r="I10" s="29">
        <v>7800</v>
      </c>
    </row>
    <row r="11" spans="1:15" ht="15.75" x14ac:dyDescent="0.25">
      <c r="A11" s="24" t="s">
        <v>24</v>
      </c>
      <c r="B11" s="25">
        <v>2100</v>
      </c>
      <c r="C11" s="26">
        <v>3000</v>
      </c>
      <c r="D11" s="27">
        <v>3000</v>
      </c>
      <c r="E11" s="28">
        <v>450</v>
      </c>
      <c r="F11" s="29">
        <v>2500</v>
      </c>
      <c r="G11" s="28">
        <v>2500</v>
      </c>
      <c r="H11" s="29">
        <v>500</v>
      </c>
      <c r="I11" s="29">
        <v>500</v>
      </c>
    </row>
    <row r="12" spans="1:15" ht="15.75" x14ac:dyDescent="0.25">
      <c r="A12" s="24" t="s">
        <v>25</v>
      </c>
      <c r="B12" s="25">
        <v>400</v>
      </c>
      <c r="C12" s="26"/>
      <c r="D12" s="27"/>
      <c r="E12" s="28">
        <v>1130</v>
      </c>
      <c r="F12" s="29">
        <v>1000</v>
      </c>
      <c r="G12" s="28">
        <v>1000</v>
      </c>
      <c r="H12" s="29">
        <v>1000</v>
      </c>
      <c r="I12" s="29">
        <v>1000</v>
      </c>
    </row>
    <row r="13" spans="1:15" ht="16.5" thickBot="1" x14ac:dyDescent="0.3">
      <c r="A13" s="35" t="s">
        <v>26</v>
      </c>
      <c r="B13" s="36">
        <v>5000</v>
      </c>
      <c r="C13" s="37"/>
      <c r="D13" s="38"/>
      <c r="E13" s="39"/>
      <c r="F13" s="40"/>
      <c r="G13" s="39"/>
      <c r="H13" s="40">
        <v>11000</v>
      </c>
      <c r="I13" s="40">
        <v>50000</v>
      </c>
      <c r="O13" t="s">
        <v>42</v>
      </c>
    </row>
    <row r="14" spans="1:15" s="5" customFormat="1" ht="16.5" thickBot="1" x14ac:dyDescent="0.3">
      <c r="A14" s="41" t="s">
        <v>4</v>
      </c>
      <c r="B14" s="42">
        <f t="shared" ref="B14:I14" si="0">SUM(B4:B13)</f>
        <v>128059.12</v>
      </c>
      <c r="C14" s="43">
        <f t="shared" si="0"/>
        <v>125300</v>
      </c>
      <c r="D14" s="44">
        <f t="shared" si="0"/>
        <v>125000</v>
      </c>
      <c r="E14" s="45">
        <f t="shared" si="0"/>
        <v>172048</v>
      </c>
      <c r="F14" s="46">
        <f t="shared" si="0"/>
        <v>158635</v>
      </c>
      <c r="G14" s="45">
        <f t="shared" si="0"/>
        <v>158635</v>
      </c>
      <c r="H14" s="46">
        <f t="shared" si="0"/>
        <v>185635</v>
      </c>
      <c r="I14" s="47">
        <f t="shared" si="0"/>
        <v>224635</v>
      </c>
    </row>
    <row r="15" spans="1:15" ht="16.5" thickBot="1" x14ac:dyDescent="0.3">
      <c r="A15" s="4" t="s">
        <v>2</v>
      </c>
      <c r="B15" s="66"/>
      <c r="C15" s="67"/>
      <c r="D15" s="67"/>
      <c r="E15" s="68"/>
      <c r="F15" s="67"/>
      <c r="G15" s="6"/>
      <c r="H15" s="16"/>
      <c r="I15" s="59"/>
    </row>
    <row r="16" spans="1:15" ht="15.75" x14ac:dyDescent="0.25">
      <c r="A16" s="17" t="s">
        <v>5</v>
      </c>
      <c r="B16" s="18">
        <v>405</v>
      </c>
      <c r="C16" s="19">
        <v>400</v>
      </c>
      <c r="D16" s="48">
        <v>400</v>
      </c>
      <c r="E16" s="21">
        <v>749</v>
      </c>
      <c r="F16" s="23">
        <v>625</v>
      </c>
      <c r="G16" s="23">
        <v>631</v>
      </c>
      <c r="H16" s="23">
        <v>500</v>
      </c>
      <c r="I16" s="23">
        <v>500</v>
      </c>
    </row>
    <row r="17" spans="1:9" ht="15.75" x14ac:dyDescent="0.25">
      <c r="A17" s="24" t="s">
        <v>28</v>
      </c>
      <c r="B17" s="25">
        <v>2400</v>
      </c>
      <c r="C17" s="26">
        <v>20000</v>
      </c>
      <c r="D17" s="49">
        <v>20000</v>
      </c>
      <c r="E17" s="28">
        <v>16270</v>
      </c>
      <c r="F17" s="29">
        <v>5000</v>
      </c>
      <c r="G17" s="29">
        <v>5000</v>
      </c>
      <c r="H17" s="29">
        <v>15000</v>
      </c>
      <c r="I17" s="29">
        <v>15000</v>
      </c>
    </row>
    <row r="18" spans="1:9" ht="15.75" x14ac:dyDescent="0.25">
      <c r="A18" s="24" t="s">
        <v>19</v>
      </c>
      <c r="B18" s="25">
        <v>1600</v>
      </c>
      <c r="C18" s="26">
        <v>20000</v>
      </c>
      <c r="D18" s="49">
        <v>40000</v>
      </c>
      <c r="E18" s="28">
        <v>8129</v>
      </c>
      <c r="F18" s="29">
        <v>10000</v>
      </c>
      <c r="G18" s="29">
        <v>30000</v>
      </c>
      <c r="H18" s="29">
        <v>20000</v>
      </c>
      <c r="I18" s="29">
        <v>20000</v>
      </c>
    </row>
    <row r="19" spans="1:9" ht="15.75" x14ac:dyDescent="0.25">
      <c r="A19" s="24" t="s">
        <v>8</v>
      </c>
      <c r="B19" s="25">
        <v>19857.52</v>
      </c>
      <c r="C19" s="26">
        <v>40000</v>
      </c>
      <c r="D19" s="49">
        <v>40000</v>
      </c>
      <c r="E19" s="28">
        <v>13682</v>
      </c>
      <c r="F19" s="29">
        <v>20000</v>
      </c>
      <c r="G19" s="29">
        <v>20000</v>
      </c>
      <c r="H19" s="29">
        <v>20000</v>
      </c>
      <c r="I19" s="29">
        <v>20000</v>
      </c>
    </row>
    <row r="20" spans="1:9" ht="15.75" x14ac:dyDescent="0.25">
      <c r="A20" s="24" t="s">
        <v>7</v>
      </c>
      <c r="B20" s="25">
        <v>1167.27</v>
      </c>
      <c r="C20" s="26">
        <v>5000</v>
      </c>
      <c r="D20" s="49">
        <v>5000</v>
      </c>
      <c r="E20" s="28">
        <v>1519</v>
      </c>
      <c r="F20" s="29">
        <v>5000</v>
      </c>
      <c r="G20" s="29">
        <v>5000</v>
      </c>
      <c r="H20" s="29">
        <v>5000</v>
      </c>
      <c r="I20" s="29">
        <v>5000</v>
      </c>
    </row>
    <row r="21" spans="1:9" ht="15.75" x14ac:dyDescent="0.25">
      <c r="A21" s="24" t="s">
        <v>6</v>
      </c>
      <c r="B21" s="25">
        <v>20342</v>
      </c>
      <c r="C21" s="26">
        <v>15000</v>
      </c>
      <c r="D21" s="49">
        <v>15000</v>
      </c>
      <c r="E21" s="28">
        <v>32462</v>
      </c>
      <c r="F21" s="29">
        <v>35000</v>
      </c>
      <c r="G21" s="29">
        <v>37000</v>
      </c>
      <c r="H21" s="29">
        <v>35000</v>
      </c>
      <c r="I21" s="29">
        <v>37000</v>
      </c>
    </row>
    <row r="22" spans="1:9" ht="15.75" x14ac:dyDescent="0.25">
      <c r="A22" s="24" t="s">
        <v>30</v>
      </c>
      <c r="B22" s="25">
        <v>472.25</v>
      </c>
      <c r="C22" s="26">
        <v>1000</v>
      </c>
      <c r="D22" s="49">
        <v>1000</v>
      </c>
      <c r="E22" s="28">
        <v>3023</v>
      </c>
      <c r="F22" s="29">
        <v>3000</v>
      </c>
      <c r="G22" s="29">
        <v>3500</v>
      </c>
      <c r="H22" s="29">
        <v>3000</v>
      </c>
      <c r="I22" s="29">
        <v>3500</v>
      </c>
    </row>
    <row r="23" spans="1:9" ht="15.75" x14ac:dyDescent="0.25">
      <c r="A23" s="24" t="s">
        <v>16</v>
      </c>
      <c r="B23" s="25">
        <v>10900</v>
      </c>
      <c r="C23" s="26">
        <v>10000</v>
      </c>
      <c r="D23" s="49">
        <v>10000</v>
      </c>
      <c r="E23" s="28">
        <v>11600</v>
      </c>
      <c r="F23" s="29">
        <v>7500</v>
      </c>
      <c r="G23" s="29">
        <v>7500</v>
      </c>
      <c r="H23" s="29">
        <v>12000</v>
      </c>
      <c r="I23" s="29">
        <v>12000</v>
      </c>
    </row>
    <row r="24" spans="1:9" ht="15.75" x14ac:dyDescent="0.25">
      <c r="A24" s="24" t="s">
        <v>9</v>
      </c>
      <c r="B24" s="25">
        <v>1760.1</v>
      </c>
      <c r="C24" s="26">
        <v>2000</v>
      </c>
      <c r="D24" s="49">
        <v>2000</v>
      </c>
      <c r="E24" s="28">
        <v>1451</v>
      </c>
      <c r="F24" s="29">
        <v>2000</v>
      </c>
      <c r="G24" s="29">
        <v>2000</v>
      </c>
      <c r="H24" s="29">
        <v>2000</v>
      </c>
      <c r="I24" s="29">
        <v>2000</v>
      </c>
    </row>
    <row r="25" spans="1:9" ht="15.75" x14ac:dyDescent="0.25">
      <c r="A25" s="24" t="s">
        <v>20</v>
      </c>
      <c r="B25" s="25">
        <v>573</v>
      </c>
      <c r="C25" s="26">
        <v>2000</v>
      </c>
      <c r="D25" s="49">
        <v>2000</v>
      </c>
      <c r="E25" s="28">
        <v>1200</v>
      </c>
      <c r="F25" s="29">
        <v>300</v>
      </c>
      <c r="G25" s="29">
        <v>300</v>
      </c>
      <c r="H25" s="29">
        <v>1200</v>
      </c>
      <c r="I25" s="29">
        <v>1200</v>
      </c>
    </row>
    <row r="26" spans="1:9" ht="15.75" x14ac:dyDescent="0.25">
      <c r="A26" s="24" t="s">
        <v>10</v>
      </c>
      <c r="B26" s="25">
        <v>12794.49</v>
      </c>
      <c r="C26" s="26">
        <v>10000</v>
      </c>
      <c r="D26" s="49">
        <v>12000</v>
      </c>
      <c r="E26" s="28">
        <v>11596</v>
      </c>
      <c r="F26" s="29">
        <v>11000</v>
      </c>
      <c r="G26" s="29">
        <v>13000</v>
      </c>
      <c r="H26" s="29">
        <v>13000</v>
      </c>
      <c r="I26" s="29">
        <v>13000</v>
      </c>
    </row>
    <row r="27" spans="1:9" ht="15.75" x14ac:dyDescent="0.25">
      <c r="A27" s="24" t="s">
        <v>27</v>
      </c>
      <c r="B27" s="25">
        <v>368.12</v>
      </c>
      <c r="C27" s="26"/>
      <c r="D27" s="49"/>
      <c r="E27" s="28">
        <v>329</v>
      </c>
      <c r="F27" s="29">
        <v>335</v>
      </c>
      <c r="G27" s="29">
        <v>335</v>
      </c>
      <c r="H27" s="29">
        <v>335</v>
      </c>
      <c r="I27" s="29">
        <v>335</v>
      </c>
    </row>
    <row r="28" spans="1:9" ht="15.75" x14ac:dyDescent="0.25">
      <c r="A28" s="31" t="s">
        <v>12</v>
      </c>
      <c r="B28" s="32">
        <v>54310.34</v>
      </c>
      <c r="C28" s="33"/>
      <c r="D28" s="50"/>
      <c r="E28" s="28">
        <v>7795</v>
      </c>
      <c r="F28" s="29">
        <v>7800</v>
      </c>
      <c r="G28" s="29">
        <v>7800</v>
      </c>
      <c r="H28" s="29">
        <v>7800</v>
      </c>
      <c r="I28" s="29">
        <v>7800</v>
      </c>
    </row>
    <row r="29" spans="1:9" ht="15.75" x14ac:dyDescent="0.25">
      <c r="A29" s="24" t="s">
        <v>11</v>
      </c>
      <c r="B29" s="25">
        <v>6726.46</v>
      </c>
      <c r="C29" s="26">
        <v>10000</v>
      </c>
      <c r="D29" s="49">
        <v>10000</v>
      </c>
      <c r="E29" s="28">
        <v>1352</v>
      </c>
      <c r="F29" s="29">
        <v>10000</v>
      </c>
      <c r="G29" s="29">
        <v>10000</v>
      </c>
      <c r="H29" s="29">
        <v>5000</v>
      </c>
      <c r="I29" s="29">
        <v>50000</v>
      </c>
    </row>
    <row r="30" spans="1:9" ht="15.75" x14ac:dyDescent="0.25">
      <c r="A30" s="31" t="s">
        <v>40</v>
      </c>
      <c r="B30" s="32"/>
      <c r="C30" s="33"/>
      <c r="D30" s="50"/>
      <c r="E30" s="55">
        <v>1295</v>
      </c>
      <c r="F30" s="56"/>
      <c r="G30" s="56"/>
      <c r="H30" s="56">
        <v>5000</v>
      </c>
      <c r="I30" s="56">
        <v>2000</v>
      </c>
    </row>
    <row r="31" spans="1:9" ht="16.5" thickBot="1" x14ac:dyDescent="0.3">
      <c r="A31" s="35" t="s">
        <v>13</v>
      </c>
      <c r="B31" s="36"/>
      <c r="C31" s="37"/>
      <c r="D31" s="51"/>
      <c r="E31" s="39"/>
      <c r="F31" s="40"/>
      <c r="G31" s="40"/>
      <c r="H31" s="40"/>
      <c r="I31" s="40"/>
    </row>
    <row r="32" spans="1:9" s="5" customFormat="1" ht="16.5" thickBot="1" x14ac:dyDescent="0.3">
      <c r="A32" s="41" t="s">
        <v>14</v>
      </c>
      <c r="B32" s="42">
        <f>SUM(B16:B31)</f>
        <v>133676.54999999999</v>
      </c>
      <c r="C32" s="43">
        <f>SUM(C16:C31)</f>
        <v>135400</v>
      </c>
      <c r="D32" s="52">
        <f>SUM(D16:D31)</f>
        <v>157400</v>
      </c>
      <c r="E32" s="53">
        <f>SUM(E16:E31)</f>
        <v>112452</v>
      </c>
      <c r="F32" s="47">
        <f t="shared" ref="F32:G32" si="1">SUM(F16:F31)</f>
        <v>117560</v>
      </c>
      <c r="G32" s="47">
        <f t="shared" si="1"/>
        <v>142066</v>
      </c>
      <c r="H32" s="47">
        <f>SUM(H16:H31)</f>
        <v>144835</v>
      </c>
      <c r="I32" s="47">
        <f>SUM(I16:I31)</f>
        <v>189335</v>
      </c>
    </row>
    <row r="33" spans="1:10" s="5" customFormat="1" ht="16.5" thickBot="1" x14ac:dyDescent="0.3">
      <c r="A33" s="41" t="s">
        <v>18</v>
      </c>
      <c r="B33" s="42">
        <f>B14-B32</f>
        <v>-5617.429999999993</v>
      </c>
      <c r="C33" s="43">
        <f>C14-C32</f>
        <v>-10100</v>
      </c>
      <c r="D33" s="44">
        <f>D14-D32</f>
        <v>-32400</v>
      </c>
      <c r="E33" s="44">
        <v>59596</v>
      </c>
      <c r="F33" s="43">
        <f>F14-F32</f>
        <v>41075</v>
      </c>
      <c r="G33" s="47">
        <v>16569</v>
      </c>
      <c r="H33" s="43">
        <f>H14-H32</f>
        <v>40800</v>
      </c>
      <c r="I33" s="47">
        <v>35300</v>
      </c>
    </row>
    <row r="34" spans="1:10" ht="15.75" x14ac:dyDescent="0.25">
      <c r="A34" s="54"/>
      <c r="B34" s="7"/>
      <c r="C34" s="7"/>
      <c r="D34" s="7"/>
      <c r="E34" s="7"/>
      <c r="F34" s="7"/>
      <c r="G34" s="7"/>
      <c r="H34" s="7"/>
      <c r="I34" s="7"/>
      <c r="J34" s="7"/>
    </row>
    <row r="35" spans="1:10" ht="15.75" thickBot="1" x14ac:dyDescent="0.3">
      <c r="A35" s="61" t="s">
        <v>35</v>
      </c>
      <c r="B35" s="62"/>
      <c r="C35" s="63"/>
      <c r="D35" s="63"/>
      <c r="E35" s="64">
        <v>90608</v>
      </c>
      <c r="F35" s="3"/>
      <c r="G35" s="3"/>
      <c r="H35" s="3"/>
    </row>
    <row r="36" spans="1:10" ht="15.75" thickBot="1" x14ac:dyDescent="0.3">
      <c r="A36" s="65" t="s">
        <v>41</v>
      </c>
      <c r="B36" s="65"/>
      <c r="C36" s="65"/>
      <c r="D36" s="65"/>
      <c r="E36" s="65">
        <v>121235</v>
      </c>
      <c r="F36" s="3"/>
      <c r="G36" s="3"/>
      <c r="H36" s="3"/>
    </row>
    <row r="37" spans="1:10" x14ac:dyDescent="0.25">
      <c r="E37" s="57"/>
    </row>
    <row r="38" spans="1:10" x14ac:dyDescent="0.25">
      <c r="A38" s="60"/>
    </row>
  </sheetData>
  <mergeCells count="4">
    <mergeCell ref="B15:D15"/>
    <mergeCell ref="E15:F15"/>
    <mergeCell ref="B3:D3"/>
    <mergeCell ref="E3:F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 22 budg23 24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Ravnkilde</dc:creator>
  <cp:lastModifiedBy>Karin Ravnkilde</cp:lastModifiedBy>
  <cp:lastPrinted>2023-02-07T10:33:07Z</cp:lastPrinted>
  <dcterms:created xsi:type="dcterms:W3CDTF">2016-04-09T08:39:32Z</dcterms:created>
  <dcterms:modified xsi:type="dcterms:W3CDTF">2023-04-04T07:03:14Z</dcterms:modified>
</cp:coreProperties>
</file>